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<sst xmlns="http://schemas.openxmlformats.org/spreadsheetml/2006/main" count="54" uniqueCount="44">
  <si>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Intäkter</t>
  </si>
  <si>
    <t>Räntor och övriga intäkter</t>
  </si>
  <si>
    <t>Kostnader</t>
  </si>
  <si>
    <t>Värme</t>
  </si>
  <si>
    <t>Vatten</t>
  </si>
  <si>
    <t>El</t>
  </si>
  <si>
    <t>Snö, sandning</t>
  </si>
  <si>
    <t>Tomträtt</t>
  </si>
  <si>
    <t>Försäkring</t>
  </si>
  <si>
    <t>Kabel TV</t>
  </si>
  <si>
    <t>Energi och vattenavräkning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</si>
  <si>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</si>
  <si>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</si>
  <si>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</si>
  <si>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</si>
  <si>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</si>
  <si>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</si>
  <si>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</si>
  <si>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</si>
  <si>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</si>
  <si>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Uttag reparationsfond</t>
  </si>
  <si>
    <t>Gräsklippning</t>
  </si>
  <si>
    <t xml:space="preserve">Avgifter </t>
  </si>
  <si>
    <t>RESULTATRÄKNING</t>
  </si>
  <si>
    <t>BALANSRÄKNING</t>
  </si>
  <si>
    <t>Arvode och sociala avgifter</t>
  </si>
  <si>
    <t xml:space="preserve">Ränta </t>
  </si>
  <si>
    <t>Avskrivning värmemätare(15 år)</t>
  </si>
  <si>
    <t>Avskrivning aktivitetsplan(10 år)</t>
  </si>
  <si>
    <t>Aktivitetsplanen</t>
  </si>
  <si>
    <t>Bokslut</t>
  </si>
  <si>
    <t>SAMFÄLLIGHETSFÖRENINGEN NATTSLÄNDAN; Budgetförslag</t>
  </si>
  <si>
    <t>Avsättning reparationsfond</t>
  </si>
  <si>
    <t>Budget</t>
  </si>
  <si>
    <t>Förslag</t>
  </si>
  <si>
    <t>Kvartalsavgift</t>
  </si>
  <si>
    <t>5 200:-</t>
  </si>
  <si>
    <t>SUMMA</t>
  </si>
  <si>
    <t>Värmemätare</t>
  </si>
  <si>
    <t>6 000:-</t>
  </si>
  <si>
    <t>Investeringar och underhåll</t>
  </si>
  <si>
    <t>(kvartal 3,4)</t>
  </si>
  <si>
    <t>(kvartal 1,2)</t>
  </si>
  <si>
    <t>7 000:-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</si>
</sst>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37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44" fontId="6" fillId="0" borderId="0" xfId="18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7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H50" sqref="H50"/>
    </sheetView>
  </sheetViews>
  <sheetFormatPr defaultColWidth="9.140625" defaultRowHeight="12.75"/>
  <cols>
    <col min="2" max="2" width="26.7109375" style="0" customWidth="1"/>
    <col min="3" max="3" width="2.421875" style="0" hidden="1" customWidth="1"/>
    <col min="4" max="4" width="10.00390625" style="0" customWidth="1"/>
    <col min="6" max="6" width="9.28125" style="3" bestFit="1" customWidth="1"/>
    <col min="7" max="7" width="9.140625" style="3" customWidth="1"/>
  </cols>
  <sheetData>
    <row r="1" s="21" customFormat="1" ht="15.75">
      <c r="B1" s="22" t="s">
        <v>31</v>
      </c>
    </row>
    <row r="2" spans="2:8" ht="12.75">
      <c r="B2" s="3"/>
      <c r="C2" s="3"/>
      <c r="D2" s="23">
        <v>2010</v>
      </c>
      <c r="E2" s="23">
        <v>2011</v>
      </c>
      <c r="F2" s="7">
        <v>2012</v>
      </c>
      <c r="G2" s="7">
        <v>2013</v>
      </c>
      <c r="H2" s="47">
        <v>2014</v>
      </c>
    </row>
    <row r="3" spans="2:8" ht="16.5" customHeight="1">
      <c r="B3" s="4" t="s">
        <v>23</v>
      </c>
      <c r="C3" s="3"/>
      <c r="D3" s="24" t="s">
        <v>30</v>
      </c>
      <c r="E3" s="24" t="s">
        <v>30</v>
      </c>
      <c r="F3" s="29" t="s">
        <v>30</v>
      </c>
      <c r="G3" s="29" t="s">
        <v>33</v>
      </c>
      <c r="H3" s="24" t="s">
        <v>34</v>
      </c>
    </row>
    <row r="4" spans="2:7" s="16" customFormat="1" ht="11.25">
      <c r="B4" s="18"/>
      <c r="C4" s="19"/>
      <c r="F4" s="18"/>
      <c r="G4" s="18"/>
    </row>
    <row r="5" spans="2:7" ht="12.75">
      <c r="B5" s="20" t="s">
        <v>0</v>
      </c>
      <c r="C5" s="8"/>
      <c r="D5" s="28"/>
      <c r="E5" s="12"/>
      <c r="F5" s="12"/>
      <c r="G5" s="12"/>
    </row>
    <row r="6" spans="2:8" ht="12.75">
      <c r="B6" s="6" t="s">
        <v>22</v>
      </c>
      <c r="C6" s="5"/>
      <c r="D6" s="27">
        <v>1601600</v>
      </c>
      <c r="E6" s="36">
        <v>1848000</v>
      </c>
      <c r="F6" s="13">
        <v>1848000</v>
      </c>
      <c r="G6" s="13">
        <v>1848000</v>
      </c>
      <c r="H6" s="13">
        <v>2002000</v>
      </c>
    </row>
    <row r="7" spans="2:14" ht="12.75">
      <c r="B7" s="1" t="s">
        <v>1</v>
      </c>
      <c r="C7" s="5"/>
      <c r="D7" s="1"/>
      <c r="E7" s="37"/>
      <c r="F7" s="13">
        <v>7113</v>
      </c>
      <c r="G7" s="13">
        <v>5000</v>
      </c>
      <c r="H7" s="50">
        <v>5000</v>
      </c>
      <c r="M7" s="3"/>
      <c r="N7" s="3"/>
    </row>
    <row r="8" spans="2:8" ht="12.75">
      <c r="B8" s="1" t="s">
        <v>20</v>
      </c>
      <c r="C8" s="5"/>
      <c r="D8" s="13">
        <v>60000</v>
      </c>
      <c r="E8" s="38">
        <v>25000</v>
      </c>
      <c r="F8" s="13">
        <v>10000</v>
      </c>
      <c r="G8" s="13">
        <v>20000</v>
      </c>
      <c r="H8" s="1">
        <v>0</v>
      </c>
    </row>
    <row r="9" spans="2:8" ht="12.75">
      <c r="B9" s="2" t="s">
        <v>37</v>
      </c>
      <c r="C9" s="5"/>
      <c r="D9" s="14">
        <f>SUM(D6:D8)</f>
        <v>1661600</v>
      </c>
      <c r="E9" s="39">
        <f>SUM(E6:E8)</f>
        <v>1873000</v>
      </c>
      <c r="F9" s="14">
        <f>SUM(F6:F8)</f>
        <v>1865113</v>
      </c>
      <c r="G9" s="14">
        <f>SUM(G6:G8)</f>
        <v>1873000</v>
      </c>
      <c r="H9" s="14">
        <f>SUM(H6:H8)</f>
        <v>2007000</v>
      </c>
    </row>
    <row r="10" spans="1:8" ht="12.75">
      <c r="A10" s="3"/>
      <c r="B10" s="30" t="s">
        <v>35</v>
      </c>
      <c r="C10" s="31"/>
      <c r="D10" s="32" t="s">
        <v>36</v>
      </c>
      <c r="E10" s="32" t="s">
        <v>39</v>
      </c>
      <c r="F10" s="35" t="s">
        <v>39</v>
      </c>
      <c r="G10" s="45" t="s">
        <v>39</v>
      </c>
      <c r="H10" s="32" t="s">
        <v>39</v>
      </c>
    </row>
    <row r="11" spans="1:8" ht="12.75">
      <c r="A11" s="3"/>
      <c r="B11" s="30"/>
      <c r="C11" s="31"/>
      <c r="D11" s="32"/>
      <c r="E11" s="32"/>
      <c r="F11" s="35"/>
      <c r="G11" s="45"/>
      <c r="H11" s="51" t="s">
        <v>42</v>
      </c>
    </row>
    <row r="12" spans="2:8" ht="12.75">
      <c r="B12" s="30"/>
      <c r="C12" s="31"/>
      <c r="D12" s="32"/>
      <c r="E12" s="32"/>
      <c r="H12" s="32" t="s">
        <v>43</v>
      </c>
    </row>
    <row r="13" spans="2:12" ht="12.75">
      <c r="B13" s="20" t="s">
        <v>2</v>
      </c>
      <c r="C13" s="9"/>
      <c r="D13" s="12"/>
      <c r="E13" s="12"/>
      <c r="F13" s="12"/>
      <c r="G13" s="12"/>
      <c r="H13" s="52" t="s">
        <v>41</v>
      </c>
      <c r="L13" s="3"/>
    </row>
    <row r="14" spans="2:8" ht="12.75">
      <c r="B14" s="1" t="s">
        <v>3</v>
      </c>
      <c r="C14" s="5"/>
      <c r="D14" s="34">
        <v>1009695</v>
      </c>
      <c r="E14" s="38">
        <v>836137</v>
      </c>
      <c r="F14" s="13">
        <v>925038</v>
      </c>
      <c r="G14" s="13">
        <v>975000</v>
      </c>
      <c r="H14" s="50">
        <v>1050000</v>
      </c>
    </row>
    <row r="15" spans="2:8" ht="12.75">
      <c r="B15" s="1" t="s">
        <v>4</v>
      </c>
      <c r="C15" s="5"/>
      <c r="D15" s="13">
        <v>197094</v>
      </c>
      <c r="E15" s="40">
        <v>239986</v>
      </c>
      <c r="F15" s="13">
        <v>254702</v>
      </c>
      <c r="G15" s="13">
        <v>270000</v>
      </c>
      <c r="H15" s="13">
        <v>290000</v>
      </c>
    </row>
    <row r="16" spans="2:8" ht="12.75">
      <c r="B16" s="1" t="s">
        <v>10</v>
      </c>
      <c r="C16" s="5"/>
      <c r="D16" s="34">
        <v>-106790</v>
      </c>
      <c r="E16" s="38">
        <v>133877</v>
      </c>
      <c r="F16" s="13">
        <v>20260</v>
      </c>
      <c r="G16" s="1">
        <v>0</v>
      </c>
      <c r="H16" s="1">
        <v>0</v>
      </c>
    </row>
    <row r="17" spans="2:8" ht="12.75">
      <c r="B17" s="1" t="s">
        <v>5</v>
      </c>
      <c r="C17" s="5"/>
      <c r="D17" s="34">
        <v>97139</v>
      </c>
      <c r="E17" s="38">
        <v>82995</v>
      </c>
      <c r="F17" s="13">
        <v>73011</v>
      </c>
      <c r="G17" s="13">
        <v>80000</v>
      </c>
      <c r="H17" s="50">
        <v>85000</v>
      </c>
    </row>
    <row r="18" spans="2:8" ht="12.75">
      <c r="B18" s="1" t="s">
        <v>6</v>
      </c>
      <c r="C18" s="5"/>
      <c r="D18" s="13">
        <v>85357</v>
      </c>
      <c r="E18" s="38">
        <v>29708</v>
      </c>
      <c r="F18" s="13">
        <v>30879</v>
      </c>
      <c r="G18" s="13">
        <v>40000</v>
      </c>
      <c r="H18" s="13">
        <v>40000</v>
      </c>
    </row>
    <row r="19" spans="2:8" ht="12.75">
      <c r="B19" s="1" t="s">
        <v>21</v>
      </c>
      <c r="C19" s="5"/>
      <c r="D19" s="13">
        <v>34069</v>
      </c>
      <c r="E19" s="41">
        <v>25001</v>
      </c>
      <c r="F19" s="13">
        <v>36466</v>
      </c>
      <c r="G19" s="13">
        <v>35000</v>
      </c>
      <c r="H19" s="50">
        <v>40000</v>
      </c>
    </row>
    <row r="20" spans="2:8" ht="12.75">
      <c r="B20" s="1" t="s">
        <v>7</v>
      </c>
      <c r="C20" s="5"/>
      <c r="D20" s="1">
        <v>384</v>
      </c>
      <c r="E20" s="42">
        <v>384</v>
      </c>
      <c r="F20" s="1">
        <v>384</v>
      </c>
      <c r="G20" s="44">
        <v>1500</v>
      </c>
      <c r="H20" s="13">
        <v>1500</v>
      </c>
    </row>
    <row r="21" spans="2:8" ht="12.75">
      <c r="B21" s="1" t="s">
        <v>8</v>
      </c>
      <c r="C21" s="5"/>
      <c r="D21" s="13">
        <v>7799</v>
      </c>
      <c r="E21" s="40">
        <v>16511</v>
      </c>
      <c r="F21" s="13">
        <v>8435</v>
      </c>
      <c r="G21" s="13">
        <v>8500</v>
      </c>
      <c r="H21" s="50">
        <v>9000</v>
      </c>
    </row>
    <row r="22" spans="2:8" ht="12.75">
      <c r="B22" s="1" t="s">
        <v>25</v>
      </c>
      <c r="C22" s="5"/>
      <c r="D22" s="13">
        <v>56730</v>
      </c>
      <c r="E22" s="38">
        <v>57345</v>
      </c>
      <c r="F22" s="13">
        <v>61858</v>
      </c>
      <c r="G22" s="13">
        <v>65000</v>
      </c>
      <c r="H22" s="13">
        <v>65000</v>
      </c>
    </row>
    <row r="23" spans="2:8" ht="12.75">
      <c r="B23" s="1" t="s">
        <v>9</v>
      </c>
      <c r="C23" s="5"/>
      <c r="D23" s="13">
        <v>85365</v>
      </c>
      <c r="E23" s="40">
        <v>89915</v>
      </c>
      <c r="F23" s="13">
        <v>91600</v>
      </c>
      <c r="G23" s="13">
        <v>95000</v>
      </c>
      <c r="H23" s="50">
        <v>100000</v>
      </c>
    </row>
    <row r="24" spans="2:12" ht="12.75">
      <c r="B24" s="1" t="s">
        <v>40</v>
      </c>
      <c r="C24" s="5"/>
      <c r="D24" s="13">
        <v>99085</v>
      </c>
      <c r="E24" s="38">
        <v>168738</v>
      </c>
      <c r="F24" s="13">
        <v>175826</v>
      </c>
      <c r="G24" s="49">
        <v>130000</v>
      </c>
      <c r="H24" s="49">
        <v>140000</v>
      </c>
      <c r="L24" s="3"/>
    </row>
    <row r="25" spans="2:8" ht="12.75">
      <c r="B25" s="6" t="s">
        <v>32</v>
      </c>
      <c r="C25" s="5"/>
      <c r="D25" s="15">
        <v>77000</v>
      </c>
      <c r="E25" s="40">
        <v>77000</v>
      </c>
      <c r="F25" s="13">
        <v>77000</v>
      </c>
      <c r="G25" s="13">
        <v>77000</v>
      </c>
      <c r="H25" s="13">
        <v>77000</v>
      </c>
    </row>
    <row r="26" spans="2:8" ht="12.75">
      <c r="B26" s="1" t="s">
        <v>27</v>
      </c>
      <c r="C26" s="5"/>
      <c r="D26" s="13">
        <v>62400</v>
      </c>
      <c r="E26" s="38">
        <v>62400</v>
      </c>
      <c r="F26" s="13">
        <v>62400</v>
      </c>
      <c r="G26" s="13">
        <v>62400</v>
      </c>
      <c r="H26" s="50">
        <v>62400</v>
      </c>
    </row>
    <row r="27" spans="2:8" ht="12.75">
      <c r="B27" s="1" t="s">
        <v>28</v>
      </c>
      <c r="C27" s="5"/>
      <c r="D27" s="13">
        <v>17900</v>
      </c>
      <c r="E27" s="40">
        <v>17900</v>
      </c>
      <c r="F27" s="13">
        <v>17900</v>
      </c>
      <c r="G27" s="13">
        <v>17900</v>
      </c>
      <c r="H27" s="13">
        <v>17900</v>
      </c>
    </row>
    <row r="28" spans="2:8" ht="12.75">
      <c r="B28" s="1" t="s">
        <v>26</v>
      </c>
      <c r="C28" s="5"/>
      <c r="D28" s="13">
        <v>32576</v>
      </c>
      <c r="E28" s="38">
        <v>32017</v>
      </c>
      <c r="F28" s="13">
        <v>19127</v>
      </c>
      <c r="G28" s="15">
        <v>15000</v>
      </c>
      <c r="H28" s="50">
        <v>10000</v>
      </c>
    </row>
    <row r="29" spans="2:8" ht="12.75">
      <c r="B29" s="2" t="s">
        <v>37</v>
      </c>
      <c r="C29" s="5"/>
      <c r="D29" s="14">
        <f>SUM(D14:D28)</f>
        <v>1755803</v>
      </c>
      <c r="E29" s="39">
        <f>SUM(E14:E28)</f>
        <v>1869914</v>
      </c>
      <c r="F29" s="14">
        <f>SUM(F14:F28)</f>
        <v>1854886</v>
      </c>
      <c r="G29" s="14">
        <f>SUM(G14:G28)</f>
        <v>1872300</v>
      </c>
      <c r="H29" s="14">
        <f>SUM(H14:H28)</f>
        <v>1987800</v>
      </c>
    </row>
    <row r="30" spans="2:6" ht="12.75">
      <c r="B30" s="12"/>
      <c r="C30" s="9"/>
      <c r="D30" s="25"/>
      <c r="E30" s="25"/>
      <c r="F30" s="25"/>
    </row>
    <row r="31" spans="2:8" ht="12.75">
      <c r="B31" s="10" t="s">
        <v>19</v>
      </c>
      <c r="C31" s="11">
        <f aca="true" t="shared" si="0" ref="C31:H31">SUM(C9-C29)</f>
        <v>0</v>
      </c>
      <c r="D31" s="26">
        <f t="shared" si="0"/>
        <v>-94203</v>
      </c>
      <c r="E31" s="43">
        <f t="shared" si="0"/>
        <v>3086</v>
      </c>
      <c r="F31" s="14">
        <f t="shared" si="0"/>
        <v>10227</v>
      </c>
      <c r="G31" s="14">
        <f t="shared" si="0"/>
        <v>700</v>
      </c>
      <c r="H31" s="14">
        <f t="shared" si="0"/>
        <v>19200</v>
      </c>
    </row>
    <row r="32" spans="2:3" ht="12.75">
      <c r="B32" s="4"/>
      <c r="C32" s="3"/>
    </row>
    <row r="33" spans="2:3" ht="12.75">
      <c r="B33" s="4"/>
      <c r="C33" s="3"/>
    </row>
    <row r="34" spans="2:3" ht="12.75">
      <c r="B34" s="4" t="s">
        <v>24</v>
      </c>
      <c r="C34" s="3"/>
    </row>
    <row r="35" spans="2:7" s="16" customFormat="1" ht="11.25">
      <c r="B35" s="17"/>
      <c r="C35" s="18"/>
      <c r="F35" s="18"/>
      <c r="G35" s="18"/>
    </row>
    <row r="36" spans="2:7" ht="12.75">
      <c r="B36" s="20" t="s">
        <v>11</v>
      </c>
      <c r="C36" s="8"/>
      <c r="D36" s="12"/>
      <c r="E36" s="12"/>
      <c r="F36" s="12"/>
      <c r="G36" s="12"/>
    </row>
    <row r="37" spans="2:8" ht="12.75">
      <c r="B37" s="6" t="s">
        <v>12</v>
      </c>
      <c r="C37" s="1"/>
      <c r="D37" s="13">
        <v>-388873</v>
      </c>
      <c r="E37" s="38">
        <v>-90762</v>
      </c>
      <c r="F37" s="13">
        <v>-87571</v>
      </c>
      <c r="G37" s="13">
        <f>G50-G39-G40</f>
        <v>108947</v>
      </c>
      <c r="H37" s="13">
        <f>H50-H39-H40</f>
        <v>285447</v>
      </c>
    </row>
    <row r="38" spans="2:8" ht="12.75">
      <c r="B38" s="1" t="s">
        <v>16</v>
      </c>
      <c r="C38" s="1"/>
      <c r="D38" s="34">
        <v>106790</v>
      </c>
      <c r="E38" s="38">
        <v>0</v>
      </c>
      <c r="F38" s="1">
        <v>0</v>
      </c>
      <c r="G38" s="6">
        <v>0</v>
      </c>
      <c r="H38" s="48">
        <v>0</v>
      </c>
    </row>
    <row r="39" spans="2:8" ht="12.75">
      <c r="B39" s="1" t="s">
        <v>38</v>
      </c>
      <c r="C39" s="1"/>
      <c r="D39" s="13">
        <v>811221</v>
      </c>
      <c r="E39" s="38">
        <v>748821</v>
      </c>
      <c r="F39" s="13">
        <v>686421</v>
      </c>
      <c r="G39" s="13">
        <v>624021</v>
      </c>
      <c r="H39" s="13">
        <v>561621</v>
      </c>
    </row>
    <row r="40" spans="2:8" ht="12.75">
      <c r="B40" s="1" t="s">
        <v>29</v>
      </c>
      <c r="C40" s="1"/>
      <c r="D40" s="13">
        <v>142900</v>
      </c>
      <c r="E40" s="38">
        <v>125000</v>
      </c>
      <c r="F40" s="13">
        <v>107100</v>
      </c>
      <c r="G40" s="13">
        <v>89200</v>
      </c>
      <c r="H40" s="50">
        <v>71300</v>
      </c>
    </row>
    <row r="41" spans="2:8" ht="12.75">
      <c r="B41" s="2" t="s">
        <v>37</v>
      </c>
      <c r="C41" s="2"/>
      <c r="D41" s="14">
        <f>SUM(D37:D40)</f>
        <v>672038</v>
      </c>
      <c r="E41" s="39">
        <f>SUM(E37:E40)</f>
        <v>783059</v>
      </c>
      <c r="F41" s="14">
        <f>SUM(F37:F40)</f>
        <v>705950</v>
      </c>
      <c r="G41" s="14">
        <f>SUM(G37:G40)</f>
        <v>822168</v>
      </c>
      <c r="H41" s="14">
        <f>SUM(H37:H40)</f>
        <v>918368</v>
      </c>
    </row>
    <row r="42" spans="2:8" ht="12.75">
      <c r="B42" s="3"/>
      <c r="C42" s="8"/>
      <c r="H42" s="3"/>
    </row>
    <row r="43" spans="2:12" ht="12.75">
      <c r="B43" s="20" t="s">
        <v>13</v>
      </c>
      <c r="C43" s="8"/>
      <c r="D43" s="12"/>
      <c r="F43" s="12"/>
      <c r="G43" s="12"/>
      <c r="H43" s="3"/>
      <c r="L43" s="3"/>
    </row>
    <row r="44" spans="2:8" ht="12.75">
      <c r="B44" s="6" t="s">
        <v>14</v>
      </c>
      <c r="C44" s="1"/>
      <c r="D44" s="34">
        <v>217197</v>
      </c>
      <c r="E44" s="38">
        <v>131424</v>
      </c>
      <c r="F44" s="13">
        <v>204570</v>
      </c>
      <c r="G44" s="13">
        <v>200000</v>
      </c>
      <c r="H44" s="13">
        <v>200000</v>
      </c>
    </row>
    <row r="45" spans="2:8" ht="12.75">
      <c r="B45" s="6" t="s">
        <v>16</v>
      </c>
      <c r="C45" s="1"/>
      <c r="D45" s="34">
        <v>0</v>
      </c>
      <c r="E45" s="38">
        <v>133877</v>
      </c>
      <c r="F45" s="13">
        <v>20260</v>
      </c>
      <c r="G45" s="44">
        <v>0</v>
      </c>
      <c r="H45" s="48">
        <v>0</v>
      </c>
    </row>
    <row r="46" spans="2:8" ht="12.75">
      <c r="B46" s="1" t="s">
        <v>15</v>
      </c>
      <c r="C46" s="1"/>
      <c r="D46" s="13">
        <v>372686</v>
      </c>
      <c r="E46" s="38">
        <v>380517</v>
      </c>
      <c r="F46" s="13">
        <v>266651</v>
      </c>
      <c r="G46" s="13">
        <v>350000</v>
      </c>
      <c r="H46" s="13">
        <v>350000</v>
      </c>
    </row>
    <row r="47" spans="2:8" ht="12.75">
      <c r="B47" s="1" t="s">
        <v>17</v>
      </c>
      <c r="C47" s="1"/>
      <c r="D47" s="13">
        <v>52000</v>
      </c>
      <c r="E47" s="38">
        <v>104000</v>
      </c>
      <c r="F47" s="46">
        <v>171000</v>
      </c>
      <c r="G47" s="13">
        <v>228000</v>
      </c>
      <c r="H47" s="50">
        <v>305000</v>
      </c>
    </row>
    <row r="48" spans="2:8" ht="12.75">
      <c r="B48" s="1" t="s">
        <v>18</v>
      </c>
      <c r="C48" s="1"/>
      <c r="D48" s="13">
        <v>124358</v>
      </c>
      <c r="E48" s="38">
        <v>30155</v>
      </c>
      <c r="F48" s="13">
        <v>33242</v>
      </c>
      <c r="G48" s="13">
        <v>43468</v>
      </c>
      <c r="H48" s="13">
        <v>44168</v>
      </c>
    </row>
    <row r="49" spans="2:8" ht="12.75">
      <c r="B49" s="1" t="s">
        <v>19</v>
      </c>
      <c r="C49" s="1"/>
      <c r="D49" s="34">
        <v>-94203</v>
      </c>
      <c r="E49" s="41">
        <v>3086</v>
      </c>
      <c r="F49" s="13">
        <v>10227</v>
      </c>
      <c r="G49" s="13">
        <v>700</v>
      </c>
      <c r="H49" s="50">
        <v>19200</v>
      </c>
    </row>
    <row r="50" spans="2:8" ht="12.75">
      <c r="B50" s="33" t="s">
        <v>37</v>
      </c>
      <c r="C50" s="2"/>
      <c r="D50" s="14">
        <f>SUM(D44:D49)</f>
        <v>672038</v>
      </c>
      <c r="E50" s="39">
        <f>SUM(E44:E49)</f>
        <v>783059</v>
      </c>
      <c r="F50" s="14">
        <f>SUM(F44:F49)</f>
        <v>705950</v>
      </c>
      <c r="G50" s="14">
        <f>SUM(G44:G49)</f>
        <v>822168</v>
      </c>
      <c r="H50" s="14">
        <f>SUM(H44:H49)</f>
        <v>918368</v>
      </c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dator1</cp:lastModifiedBy>
  <cp:lastPrinted>2013-02-18T11:18:07Z</cp:lastPrinted>
  <dcterms:created xsi:type="dcterms:W3CDTF">1999-02-20T12:50:15Z</dcterms:created>
  <dcterms:modified xsi:type="dcterms:W3CDTF">2013-03-03T09:19:15Z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