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<sst xmlns="http://schemas.openxmlformats.org/spreadsheetml/2006/main" count="60" uniqueCount="54">
  <si>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Intäkter</t>
  </si>
  <si>
    <t>Kostnader</t>
  </si>
  <si>
    <t>Värme</t>
  </si>
  <si>
    <t>Vatten</t>
  </si>
  <si>
    <t>El</t>
  </si>
  <si>
    <t>Försäkring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</si>
  <si>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</si>
  <si>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</si>
  <si>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</si>
  <si>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</si>
  <si>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</si>
  <si>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</si>
  <si>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</si>
  <si>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</si>
  <si>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</si>
  <si>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</si>
  <si>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Gräsklippning</t>
  </si>
  <si>
    <t xml:space="preserve">Avgifter </t>
  </si>
  <si>
    <t>RESULTATRÄKNING</t>
  </si>
  <si>
    <t>Arvode och sociala avgifter</t>
  </si>
  <si>
    <t>Aktivitetsplanen</t>
  </si>
  <si>
    <t>Bokslut</t>
  </si>
  <si>
    <t>Avsättning reparationsfond</t>
  </si>
  <si>
    <t>Budget</t>
  </si>
  <si>
    <t>Kvartalsavgift</t>
  </si>
  <si>
    <t>SUMMA</t>
  </si>
  <si>
    <t>Värmemätare</t>
  </si>
  <si>
    <t>Investeringar och underhåll</t>
  </si>
  <si>
    <t>Snöröjning, sandning</t>
  </si>
  <si>
    <t>Övriga intäkter</t>
  </si>
  <si>
    <t>Undercentralen</t>
  </si>
  <si>
    <t>Norra lekplatsen</t>
  </si>
  <si>
    <t>Södra lekplatsen</t>
  </si>
  <si>
    <t>6 500:-</t>
  </si>
  <si>
    <t>Avskrivning fibernät (10 år)</t>
  </si>
  <si>
    <t>Fibernät</t>
  </si>
  <si>
    <t>Avskrivn.värmemätare(15 år)</t>
  </si>
  <si>
    <t>Avskrivn.aktivitetsplan(10 år)</t>
  </si>
  <si>
    <t>Avskrivn.undercentral (15 år)</t>
  </si>
  <si>
    <t>Avskrivn.N.lekplatsen(10 år)</t>
  </si>
  <si>
    <t>Avskrivn.S.lekplatsen(10 år)</t>
  </si>
  <si>
    <t>Plan</t>
  </si>
  <si>
    <t xml:space="preserve">BALANSRÄKNING </t>
  </si>
  <si>
    <t>NATTSLÄNDAN</t>
  </si>
  <si>
    <t>6 000:-/6 500:-</t>
  </si>
  <si>
    <t>Regelstyrda kostnader</t>
  </si>
  <si>
    <t xml:space="preserve">Summa </t>
  </si>
  <si>
    <t>Direkta kostnader</t>
  </si>
  <si>
    <t>Summa</t>
  </si>
  <si>
    <t>Indirekta kostnader</t>
  </si>
  <si>
    <t>Ränta mm</t>
  </si>
  <si>
    <t>Kabel TV/fiberavgift</t>
  </si>
  <si>
    <t>6 500:-/7000:-</t>
  </si>
  <si>
    <t>TOTALT KOSTNADER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</si>
</sst>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7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7" fontId="0" fillId="0" borderId="16" xfId="0" applyNumberForma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37" fontId="3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3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60" zoomScalePageLayoutView="0" workbookViewId="0" topLeftCell="A1">
      <selection activeCell="O60" sqref="O60"/>
    </sheetView>
  </sheetViews>
  <sheetFormatPr defaultColWidth="9.140625" defaultRowHeight="12.75"/>
  <cols>
    <col min="1" max="1" width="24.00390625" style="0" customWidth="1"/>
    <col min="2" max="2" width="2.421875" style="0" hidden="1" customWidth="1"/>
    <col min="3" max="3" width="11.00390625" style="0" customWidth="1"/>
    <col min="4" max="4" width="9.7109375" style="0" customWidth="1"/>
    <col min="5" max="5" width="10.57421875" style="0" customWidth="1"/>
    <col min="6" max="6" width="10.28125" style="0" customWidth="1"/>
  </cols>
  <sheetData>
    <row r="1" spans="1:6" ht="15">
      <c r="A1" s="38" t="s">
        <v>43</v>
      </c>
      <c r="B1" s="3"/>
      <c r="C1" s="22">
        <v>2016</v>
      </c>
      <c r="D1" s="22">
        <v>2017</v>
      </c>
      <c r="E1" s="22">
        <v>2018</v>
      </c>
      <c r="F1" s="22">
        <v>2019</v>
      </c>
    </row>
    <row r="2" spans="1:6" ht="16.5" customHeight="1">
      <c r="A2" s="2" t="s">
        <v>18</v>
      </c>
      <c r="B2" s="3"/>
      <c r="C2" s="18" t="s">
        <v>21</v>
      </c>
      <c r="D2" s="18" t="s">
        <v>21</v>
      </c>
      <c r="E2" s="18" t="s">
        <v>23</v>
      </c>
      <c r="F2" s="58" t="s">
        <v>41</v>
      </c>
    </row>
    <row r="3" spans="1:6" ht="12.75">
      <c r="A3" s="17" t="s">
        <v>0</v>
      </c>
      <c r="B3" s="7"/>
      <c r="C3" s="10"/>
      <c r="D3" s="10"/>
      <c r="F3" s="10"/>
    </row>
    <row r="4" spans="1:6" ht="12.75">
      <c r="A4" s="6" t="s">
        <v>17</v>
      </c>
      <c r="B4" s="5"/>
      <c r="C4" s="11">
        <v>1925000</v>
      </c>
      <c r="D4" s="34">
        <v>2002000</v>
      </c>
      <c r="E4" s="11">
        <v>2002000</v>
      </c>
      <c r="F4" s="13">
        <v>2079000</v>
      </c>
    </row>
    <row r="5" spans="1:6" ht="12.75">
      <c r="A5" s="1" t="s">
        <v>29</v>
      </c>
      <c r="B5" s="5"/>
      <c r="C5" s="11">
        <v>5000</v>
      </c>
      <c r="D5" s="34">
        <v>5000</v>
      </c>
      <c r="E5" s="11">
        <v>5000</v>
      </c>
      <c r="F5" s="13">
        <v>5000</v>
      </c>
    </row>
    <row r="6" spans="1:6" ht="12.75">
      <c r="A6" s="2" t="s">
        <v>25</v>
      </c>
      <c r="B6" s="5"/>
      <c r="C6" s="12">
        <f>SUM(C4:C5)</f>
        <v>1930000</v>
      </c>
      <c r="D6" s="30">
        <f>SUM(D4:D5)</f>
        <v>2007000</v>
      </c>
      <c r="E6" s="30">
        <f>SUM(E4:E5)</f>
        <v>2007000</v>
      </c>
      <c r="F6" s="12">
        <f>SUM(F4:F5)</f>
        <v>2084000</v>
      </c>
    </row>
    <row r="7" spans="1:6" s="14" customFormat="1" ht="11.25">
      <c r="A7" s="54" t="s">
        <v>24</v>
      </c>
      <c r="B7" s="37"/>
      <c r="C7" s="39" t="s">
        <v>44</v>
      </c>
      <c r="D7" s="39" t="s">
        <v>33</v>
      </c>
      <c r="E7" s="40" t="s">
        <v>33</v>
      </c>
      <c r="F7" s="61" t="s">
        <v>52</v>
      </c>
    </row>
    <row r="8" spans="1:5" ht="12.75">
      <c r="A8" s="24" t="s">
        <v>1</v>
      </c>
      <c r="B8" s="42"/>
      <c r="C8" s="3"/>
      <c r="D8" s="3"/>
      <c r="E8" s="3"/>
    </row>
    <row r="9" spans="1:6" ht="12.75">
      <c r="A9" s="41" t="s">
        <v>45</v>
      </c>
      <c r="B9" s="42"/>
      <c r="C9" s="10"/>
      <c r="D9" s="10"/>
      <c r="E9" s="10"/>
      <c r="F9" s="10"/>
    </row>
    <row r="10" spans="1:6" ht="12.75">
      <c r="A10" s="1" t="s">
        <v>2</v>
      </c>
      <c r="B10" s="5"/>
      <c r="C10" s="13">
        <v>1025444</v>
      </c>
      <c r="D10" s="28">
        <v>957665</v>
      </c>
      <c r="E10" s="13">
        <v>975000</v>
      </c>
      <c r="F10" s="11">
        <v>1025000</v>
      </c>
    </row>
    <row r="11" spans="1:6" ht="12.75">
      <c r="A11" s="1" t="s">
        <v>3</v>
      </c>
      <c r="B11" s="5"/>
      <c r="C11" s="11">
        <v>344170</v>
      </c>
      <c r="D11" s="34">
        <v>366173</v>
      </c>
      <c r="E11" s="11">
        <v>390000</v>
      </c>
      <c r="F11" s="11">
        <v>415000</v>
      </c>
    </row>
    <row r="12" spans="1:6" ht="12.75">
      <c r="A12" s="1" t="s">
        <v>6</v>
      </c>
      <c r="B12" s="5"/>
      <c r="C12" s="11">
        <v>-104614</v>
      </c>
      <c r="D12" s="34">
        <v>46162</v>
      </c>
      <c r="E12" s="1">
        <v>0</v>
      </c>
      <c r="F12" s="1">
        <v>0</v>
      </c>
    </row>
    <row r="13" spans="1:6" ht="12.75">
      <c r="A13" s="2" t="s">
        <v>46</v>
      </c>
      <c r="B13" s="5"/>
      <c r="C13" s="35">
        <v>1265000</v>
      </c>
      <c r="D13" s="35">
        <f>SUM(D10:D12)</f>
        <v>1370000</v>
      </c>
      <c r="E13" s="35">
        <f>SUM(E10:E12)</f>
        <v>1365000</v>
      </c>
      <c r="F13" s="35">
        <f>SUM(F10:F12)</f>
        <v>1440000</v>
      </c>
    </row>
    <row r="14" spans="1:6" ht="12.75">
      <c r="A14" s="41" t="s">
        <v>47</v>
      </c>
      <c r="B14" s="52"/>
      <c r="C14" s="48"/>
      <c r="D14" s="48"/>
      <c r="E14" s="48"/>
      <c r="F14" s="59"/>
    </row>
    <row r="15" spans="1:6" ht="12.75">
      <c r="A15" s="6" t="s">
        <v>4</v>
      </c>
      <c r="B15" s="5"/>
      <c r="C15" s="47">
        <v>52951</v>
      </c>
      <c r="D15" s="28">
        <v>52042</v>
      </c>
      <c r="E15" s="13">
        <v>55000</v>
      </c>
      <c r="F15" s="11">
        <v>55000</v>
      </c>
    </row>
    <row r="16" spans="1:6" ht="12.75">
      <c r="A16" s="1" t="s">
        <v>28</v>
      </c>
      <c r="B16" s="5"/>
      <c r="C16" s="11">
        <v>32991</v>
      </c>
      <c r="D16" s="34">
        <v>29412</v>
      </c>
      <c r="E16" s="11">
        <v>30000</v>
      </c>
      <c r="F16" s="11">
        <v>35000</v>
      </c>
    </row>
    <row r="17" spans="1:6" ht="12.75">
      <c r="A17" s="1" t="s">
        <v>16</v>
      </c>
      <c r="B17" s="5"/>
      <c r="C17" s="11">
        <v>41041</v>
      </c>
      <c r="D17" s="34">
        <v>44864</v>
      </c>
      <c r="E17" s="11">
        <v>45000</v>
      </c>
      <c r="F17" s="11">
        <v>47000</v>
      </c>
    </row>
    <row r="18" spans="1:6" ht="12.75">
      <c r="A18" s="1" t="s">
        <v>5</v>
      </c>
      <c r="B18" s="5"/>
      <c r="C18" s="11">
        <v>6980</v>
      </c>
      <c r="D18" s="34">
        <v>7033</v>
      </c>
      <c r="E18" s="11">
        <v>7000</v>
      </c>
      <c r="F18" s="11">
        <v>7000</v>
      </c>
    </row>
    <row r="19" spans="1:6" ht="12.75">
      <c r="A19" s="1" t="s">
        <v>19</v>
      </c>
      <c r="B19" s="5"/>
      <c r="C19" s="11">
        <v>57801</v>
      </c>
      <c r="D19" s="34">
        <v>58500</v>
      </c>
      <c r="E19" s="11">
        <v>60000</v>
      </c>
      <c r="F19" s="11">
        <v>77000</v>
      </c>
    </row>
    <row r="20" spans="1:6" ht="12.75">
      <c r="A20" s="1" t="s">
        <v>51</v>
      </c>
      <c r="B20" s="5"/>
      <c r="C20" s="11">
        <v>99776</v>
      </c>
      <c r="D20" s="34">
        <v>109422</v>
      </c>
      <c r="E20" s="11">
        <v>75000</v>
      </c>
      <c r="F20" s="11">
        <v>25000</v>
      </c>
    </row>
    <row r="21" spans="1:6" ht="12.75">
      <c r="A21" s="1" t="s">
        <v>27</v>
      </c>
      <c r="B21" s="5"/>
      <c r="C21" s="11">
        <v>145632</v>
      </c>
      <c r="D21" s="34">
        <v>93868</v>
      </c>
      <c r="E21" s="11">
        <v>70000</v>
      </c>
      <c r="F21" s="11">
        <v>115000</v>
      </c>
    </row>
    <row r="22" spans="1:6" ht="12.75">
      <c r="A22" s="36" t="s">
        <v>50</v>
      </c>
      <c r="B22" s="5"/>
      <c r="C22" s="21">
        <v>6697</v>
      </c>
      <c r="D22" s="34">
        <v>8055</v>
      </c>
      <c r="E22" s="11">
        <v>12000</v>
      </c>
      <c r="F22" s="11">
        <v>10000</v>
      </c>
    </row>
    <row r="23" spans="1:6" ht="12.75">
      <c r="A23" s="2" t="s">
        <v>48</v>
      </c>
      <c r="B23" s="5"/>
      <c r="C23" s="12">
        <f>SUM(C15:C22)</f>
        <v>443869</v>
      </c>
      <c r="D23" s="12">
        <f>SUM(D15:D22)</f>
        <v>403196</v>
      </c>
      <c r="E23" s="12">
        <f>SUM(E15:E22)</f>
        <v>354000</v>
      </c>
      <c r="F23" s="12">
        <f>SUM(F15:F22)</f>
        <v>371000</v>
      </c>
    </row>
    <row r="24" spans="1:6" ht="12.75">
      <c r="A24" s="53" t="s">
        <v>49</v>
      </c>
      <c r="B24" s="52"/>
      <c r="C24" s="49"/>
      <c r="D24" s="49"/>
      <c r="E24" s="49"/>
      <c r="F24" s="59"/>
    </row>
    <row r="25" spans="1:6" ht="12.75">
      <c r="A25" s="6" t="s">
        <v>22</v>
      </c>
      <c r="B25" s="5"/>
      <c r="C25" s="13">
        <v>77000</v>
      </c>
      <c r="D25" s="28">
        <v>77000</v>
      </c>
      <c r="E25" s="13">
        <v>77000</v>
      </c>
      <c r="F25" s="11">
        <v>77000</v>
      </c>
    </row>
    <row r="26" spans="1:6" ht="12.75">
      <c r="A26" s="1" t="s">
        <v>36</v>
      </c>
      <c r="B26" s="5"/>
      <c r="C26" s="11">
        <v>62400</v>
      </c>
      <c r="D26" s="34">
        <v>62400</v>
      </c>
      <c r="E26" s="11">
        <v>62400</v>
      </c>
      <c r="F26" s="11">
        <v>62400</v>
      </c>
    </row>
    <row r="27" spans="1:6" ht="12.75">
      <c r="A27" s="1" t="s">
        <v>37</v>
      </c>
      <c r="B27" s="5"/>
      <c r="C27" s="11">
        <v>17900</v>
      </c>
      <c r="D27" s="34">
        <v>17900</v>
      </c>
      <c r="E27" s="11">
        <v>17600</v>
      </c>
      <c r="F27" s="11">
        <v>0</v>
      </c>
    </row>
    <row r="28" spans="1:6" ht="12.75">
      <c r="A28" s="1" t="s">
        <v>38</v>
      </c>
      <c r="B28" s="5"/>
      <c r="C28" s="13">
        <v>18500</v>
      </c>
      <c r="D28" s="34">
        <v>18500</v>
      </c>
      <c r="E28" s="11">
        <v>18500</v>
      </c>
      <c r="F28" s="11">
        <v>18500</v>
      </c>
    </row>
    <row r="29" spans="1:6" ht="12.75">
      <c r="A29" s="1" t="s">
        <v>39</v>
      </c>
      <c r="B29" s="5"/>
      <c r="C29" s="13">
        <v>25400</v>
      </c>
      <c r="D29" s="34">
        <v>25400</v>
      </c>
      <c r="E29" s="11">
        <v>25400</v>
      </c>
      <c r="F29" s="11">
        <v>25400</v>
      </c>
    </row>
    <row r="30" spans="1:6" ht="12.75">
      <c r="A30" s="1" t="s">
        <v>40</v>
      </c>
      <c r="B30" s="5"/>
      <c r="C30" s="13"/>
      <c r="D30" s="34">
        <v>20800</v>
      </c>
      <c r="E30" s="11">
        <v>20800</v>
      </c>
      <c r="F30" s="11">
        <v>20800</v>
      </c>
    </row>
    <row r="31" spans="1:6" ht="12.75">
      <c r="A31" s="1" t="s">
        <v>34</v>
      </c>
      <c r="B31" s="5"/>
      <c r="C31" s="13"/>
      <c r="D31" s="34"/>
      <c r="E31" s="11">
        <v>65000</v>
      </c>
      <c r="F31" s="11">
        <v>65000</v>
      </c>
    </row>
    <row r="32" spans="1:6" ht="12.75">
      <c r="A32" s="2" t="s">
        <v>48</v>
      </c>
      <c r="B32" s="5"/>
      <c r="C32" s="35">
        <f>SUM(C25:C31)</f>
        <v>201200</v>
      </c>
      <c r="D32" s="35">
        <f>SUM(D25:D31)</f>
        <v>222000</v>
      </c>
      <c r="E32" s="35">
        <f>SUM(E25:E31)</f>
        <v>286700</v>
      </c>
      <c r="F32" s="35">
        <f>SUM(F25:F31)</f>
        <v>269100</v>
      </c>
    </row>
    <row r="33" spans="1:6" s="14" customFormat="1" ht="11.25">
      <c r="A33" s="56"/>
      <c r="B33" s="55"/>
      <c r="C33" s="50"/>
      <c r="D33" s="50"/>
      <c r="E33" s="50"/>
      <c r="F33" s="60"/>
    </row>
    <row r="34" spans="1:6" ht="12.75">
      <c r="A34" s="2" t="s">
        <v>53</v>
      </c>
      <c r="B34" s="5"/>
      <c r="C34" s="12">
        <f>SUM(C13+C23+C32)</f>
        <v>1910069</v>
      </c>
      <c r="D34" s="12">
        <f>SUM(D13+D23+D32)</f>
        <v>1995196</v>
      </c>
      <c r="E34" s="12">
        <f>SUM(E13+E23+E32)</f>
        <v>2005700</v>
      </c>
      <c r="F34" s="12">
        <f>SUM(F13+F23+F32)</f>
        <v>2080100</v>
      </c>
    </row>
    <row r="35" spans="1:6" s="14" customFormat="1" ht="11.25">
      <c r="A35" s="56"/>
      <c r="B35" s="57"/>
      <c r="C35" s="51"/>
      <c r="D35" s="51"/>
      <c r="E35" s="51"/>
      <c r="F35" s="60"/>
    </row>
    <row r="36" spans="1:6" ht="12.75">
      <c r="A36" s="8" t="s">
        <v>15</v>
      </c>
      <c r="B36" s="9">
        <f>SUM(B6-B34)</f>
        <v>0</v>
      </c>
      <c r="C36" s="46">
        <f>SUM(C6-C34)</f>
        <v>19931</v>
      </c>
      <c r="D36" s="30">
        <f>SUM(D6-D34)</f>
        <v>11804</v>
      </c>
      <c r="E36" s="46">
        <f>SUM(E6-E34)</f>
        <v>1300</v>
      </c>
      <c r="F36" s="46">
        <f>SUM(F6-F34)</f>
        <v>3900</v>
      </c>
    </row>
    <row r="37" spans="1:2" s="14" customFormat="1" ht="11.25">
      <c r="A37" s="15"/>
      <c r="B37" s="16"/>
    </row>
    <row r="38" spans="1:2" ht="12.75">
      <c r="A38" s="2" t="s">
        <v>42</v>
      </c>
      <c r="B38" s="3"/>
    </row>
    <row r="39" spans="1:6" ht="12.75">
      <c r="A39" s="17" t="s">
        <v>7</v>
      </c>
      <c r="B39" s="7"/>
      <c r="C39" s="10"/>
      <c r="D39" s="10"/>
      <c r="F39" s="10"/>
    </row>
    <row r="40" spans="1:6" ht="12.75">
      <c r="A40" s="6" t="s">
        <v>8</v>
      </c>
      <c r="B40" s="1"/>
      <c r="C40" s="11">
        <v>176717</v>
      </c>
      <c r="D40" s="34">
        <v>-269343</v>
      </c>
      <c r="E40" s="11">
        <v>-27631</v>
      </c>
      <c r="F40" s="11">
        <v>252369</v>
      </c>
    </row>
    <row r="41" spans="1:6" ht="12.75">
      <c r="A41" s="1" t="s">
        <v>26</v>
      </c>
      <c r="B41" s="1"/>
      <c r="C41" s="11">
        <v>436821</v>
      </c>
      <c r="D41" s="34">
        <v>374421</v>
      </c>
      <c r="E41" s="11">
        <v>312021</v>
      </c>
      <c r="F41" s="11">
        <v>249621</v>
      </c>
    </row>
    <row r="42" spans="1:6" ht="12.75">
      <c r="A42" s="1" t="s">
        <v>20</v>
      </c>
      <c r="B42" s="1"/>
      <c r="C42" s="11">
        <v>35500</v>
      </c>
      <c r="D42" s="34">
        <v>17600</v>
      </c>
      <c r="E42" s="1">
        <v>0</v>
      </c>
      <c r="F42" s="1">
        <v>0</v>
      </c>
    </row>
    <row r="43" spans="1:6" ht="12.75">
      <c r="A43" s="1" t="s">
        <v>30</v>
      </c>
      <c r="B43" s="1"/>
      <c r="C43" s="11">
        <v>147708</v>
      </c>
      <c r="D43" s="34">
        <v>129208</v>
      </c>
      <c r="E43" s="11">
        <v>110708</v>
      </c>
      <c r="F43" s="11">
        <v>92208</v>
      </c>
    </row>
    <row r="44" spans="1:6" ht="12.75">
      <c r="A44" s="1" t="s">
        <v>31</v>
      </c>
      <c r="B44" s="1"/>
      <c r="C44" s="11">
        <v>228751</v>
      </c>
      <c r="D44" s="28">
        <v>203351</v>
      </c>
      <c r="E44" s="11">
        <v>177951</v>
      </c>
      <c r="F44" s="11">
        <v>152551</v>
      </c>
    </row>
    <row r="45" spans="1:6" ht="12.75">
      <c r="A45" s="1" t="s">
        <v>32</v>
      </c>
      <c r="B45" s="1"/>
      <c r="C45" s="11"/>
      <c r="D45" s="28">
        <v>187400</v>
      </c>
      <c r="E45" s="11">
        <v>166600</v>
      </c>
      <c r="F45" s="11">
        <v>145800</v>
      </c>
    </row>
    <row r="46" spans="1:6" ht="12.75">
      <c r="A46" s="1" t="s">
        <v>35</v>
      </c>
      <c r="B46" s="1"/>
      <c r="C46" s="11"/>
      <c r="D46" s="28">
        <v>642400</v>
      </c>
      <c r="E46" s="11">
        <v>577400</v>
      </c>
      <c r="F46" s="11">
        <v>512400</v>
      </c>
    </row>
    <row r="47" spans="1:6" ht="12.75">
      <c r="A47" s="2" t="s">
        <v>25</v>
      </c>
      <c r="B47" s="2"/>
      <c r="C47" s="12">
        <f>SUM(C40:C46)</f>
        <v>1025497</v>
      </c>
      <c r="D47" s="30">
        <f>SUM(D40:D46)</f>
        <v>1285037</v>
      </c>
      <c r="E47" s="46">
        <v>1317049</v>
      </c>
      <c r="F47" s="12">
        <f>SUM(F40:F46)</f>
        <v>1404949</v>
      </c>
    </row>
    <row r="48" spans="1:5" s="14" customFormat="1" ht="11.25">
      <c r="A48" s="16"/>
      <c r="B48" s="43"/>
      <c r="E48" s="16"/>
    </row>
    <row r="49" spans="1:6" ht="12.75">
      <c r="A49" s="17" t="s">
        <v>9</v>
      </c>
      <c r="B49" s="7"/>
      <c r="C49" s="10"/>
      <c r="D49" s="10"/>
      <c r="E49" s="3"/>
      <c r="F49" s="10"/>
    </row>
    <row r="50" spans="1:6" ht="12.75">
      <c r="A50" s="6" t="s">
        <v>10</v>
      </c>
      <c r="B50" s="1"/>
      <c r="C50" s="11">
        <v>137809</v>
      </c>
      <c r="D50" s="34">
        <v>183258</v>
      </c>
      <c r="E50" s="11">
        <v>183000</v>
      </c>
      <c r="F50" s="11">
        <v>183000</v>
      </c>
    </row>
    <row r="51" spans="1:6" ht="12.75">
      <c r="A51" s="6" t="s">
        <v>12</v>
      </c>
      <c r="B51" s="1"/>
      <c r="C51" s="11">
        <v>-104614</v>
      </c>
      <c r="D51" s="34">
        <v>46162</v>
      </c>
      <c r="E51" s="11">
        <v>0</v>
      </c>
      <c r="F51" s="1">
        <v>0</v>
      </c>
    </row>
    <row r="52" spans="1:6" ht="12.75">
      <c r="A52" s="1" t="s">
        <v>11</v>
      </c>
      <c r="B52" s="1"/>
      <c r="C52" s="11">
        <v>416357</v>
      </c>
      <c r="D52" s="34">
        <v>390868</v>
      </c>
      <c r="E52" s="11">
        <v>391000</v>
      </c>
      <c r="F52" s="11">
        <v>391000</v>
      </c>
    </row>
    <row r="53" spans="1:6" ht="12.75">
      <c r="A53" s="1" t="s">
        <v>13</v>
      </c>
      <c r="B53" s="1"/>
      <c r="C53" s="11">
        <v>409000</v>
      </c>
      <c r="D53" s="34">
        <v>486000</v>
      </c>
      <c r="E53" s="11">
        <v>563000</v>
      </c>
      <c r="F53" s="11">
        <v>640000</v>
      </c>
    </row>
    <row r="54" spans="1:6" ht="12.75">
      <c r="A54" s="1" t="s">
        <v>14</v>
      </c>
      <c r="B54" s="1"/>
      <c r="C54" s="11">
        <v>147014</v>
      </c>
      <c r="D54" s="34">
        <v>166945</v>
      </c>
      <c r="E54" s="11">
        <v>178749</v>
      </c>
      <c r="F54" s="11">
        <v>180049</v>
      </c>
    </row>
    <row r="55" spans="1:6" ht="12.75">
      <c r="A55" s="1" t="s">
        <v>15</v>
      </c>
      <c r="B55" s="1"/>
      <c r="C55" s="11">
        <v>19931</v>
      </c>
      <c r="D55" s="34">
        <v>11804</v>
      </c>
      <c r="E55" s="11">
        <v>1300</v>
      </c>
      <c r="F55" s="11">
        <v>10900</v>
      </c>
    </row>
    <row r="56" spans="1:6" ht="12.75">
      <c r="A56" s="20" t="s">
        <v>25</v>
      </c>
      <c r="B56" s="2"/>
      <c r="C56" s="12">
        <f>SUM(C50:C55)</f>
        <v>1025497</v>
      </c>
      <c r="D56" s="29">
        <f>SUM(D50:D55)</f>
        <v>1285037</v>
      </c>
      <c r="E56" s="12">
        <f>SUM(E50:E55)</f>
        <v>1317049</v>
      </c>
      <c r="F56" s="12">
        <f>SUM(F50:F55)</f>
        <v>1404949</v>
      </c>
    </row>
    <row r="57" spans="1:4" ht="12.75">
      <c r="A57" s="32"/>
      <c r="B57" s="4"/>
      <c r="C57" s="33"/>
      <c r="D57" s="33"/>
    </row>
    <row r="59" ht="12.75">
      <c r="A59" s="4"/>
    </row>
    <row r="60" spans="3:5" ht="12.75">
      <c r="C60" s="18"/>
      <c r="D60" s="18"/>
      <c r="E60" s="18"/>
    </row>
    <row r="61" spans="1:5" ht="12.75">
      <c r="A61" s="24"/>
      <c r="C61" s="19"/>
      <c r="D61" s="19"/>
      <c r="E61" s="19"/>
    </row>
    <row r="62" spans="1:5" ht="12.75">
      <c r="A62" s="23"/>
      <c r="C62" s="3"/>
      <c r="D62" s="3"/>
      <c r="E62" s="3"/>
    </row>
    <row r="63" spans="3:5" ht="12.75">
      <c r="C63" s="44"/>
      <c r="D63" s="44"/>
      <c r="E63" s="44"/>
    </row>
    <row r="64" spans="3:5" ht="12.75">
      <c r="C64" s="44"/>
      <c r="D64" s="44"/>
      <c r="E64" s="3"/>
    </row>
    <row r="65" spans="3:5" ht="12.75">
      <c r="C65" s="44"/>
      <c r="D65" s="44"/>
      <c r="E65" s="44"/>
    </row>
    <row r="66" spans="3:5" ht="12.75">
      <c r="C66" s="44"/>
      <c r="D66" s="44"/>
      <c r="E66" s="44"/>
    </row>
    <row r="67" spans="3:5" ht="12.75">
      <c r="C67" s="3"/>
      <c r="D67" s="44"/>
      <c r="E67" s="44"/>
    </row>
    <row r="68" spans="1:5" ht="12.75">
      <c r="A68" s="27"/>
      <c r="C68" s="3"/>
      <c r="D68" s="44"/>
      <c r="E68" s="44"/>
    </row>
    <row r="69" spans="1:6" ht="12.75">
      <c r="A69" s="23"/>
      <c r="C69" s="33"/>
      <c r="D69" s="33"/>
      <c r="E69" s="33"/>
      <c r="F69" s="3"/>
    </row>
    <row r="70" spans="3:5" ht="12.75">
      <c r="C70" s="3"/>
      <c r="D70" s="3"/>
      <c r="E70" s="3"/>
    </row>
    <row r="71" spans="1:5" ht="12.75">
      <c r="A71" s="23"/>
      <c r="C71" s="3"/>
      <c r="D71" s="3"/>
      <c r="E71" s="3"/>
    </row>
    <row r="72" spans="3:5" ht="12.75">
      <c r="C72" s="44"/>
      <c r="D72" s="44"/>
      <c r="E72" s="44"/>
    </row>
    <row r="73" spans="1:5" ht="12.75">
      <c r="A73" s="23"/>
      <c r="C73" s="33"/>
      <c r="D73" s="33"/>
      <c r="E73" s="33"/>
    </row>
    <row r="74" spans="1:5" ht="12.75">
      <c r="A74" s="23"/>
      <c r="C74" s="3"/>
      <c r="D74" s="3"/>
      <c r="E74" s="3"/>
    </row>
    <row r="75" spans="1:5" ht="12.75">
      <c r="A75" s="25"/>
      <c r="C75" s="45"/>
      <c r="D75" s="45"/>
      <c r="E75" s="45"/>
    </row>
    <row r="76" spans="3:5" ht="12.75">
      <c r="C76" s="3"/>
      <c r="D76" s="3"/>
      <c r="E76" s="3"/>
    </row>
    <row r="77" spans="1:5" ht="12.75">
      <c r="A77" s="26"/>
      <c r="C77" s="3"/>
      <c r="D77" s="3"/>
      <c r="E77" s="3"/>
    </row>
    <row r="78" spans="1:5" ht="12.75">
      <c r="A78" s="23"/>
      <c r="C78" s="3"/>
      <c r="D78" s="3"/>
      <c r="E78" s="3"/>
    </row>
    <row r="79" spans="3:5" ht="12.75">
      <c r="C79" s="44"/>
      <c r="D79" s="44"/>
      <c r="E79" s="44"/>
    </row>
    <row r="80" spans="3:5" ht="12.75">
      <c r="C80" s="44"/>
      <c r="D80" s="44"/>
      <c r="E80" s="44"/>
    </row>
    <row r="81" spans="3:5" ht="12.75">
      <c r="C81" s="44"/>
      <c r="D81" s="44"/>
      <c r="E81" s="44"/>
    </row>
    <row r="82" spans="1:5" ht="12.75">
      <c r="A82" s="23"/>
      <c r="C82" s="33"/>
      <c r="D82" s="33"/>
      <c r="E82" s="33"/>
    </row>
    <row r="83" spans="3:5" ht="12.75">
      <c r="C83" s="3"/>
      <c r="D83" s="3"/>
      <c r="E83" s="3"/>
    </row>
    <row r="84" spans="1:5" ht="12.75">
      <c r="A84" s="23"/>
      <c r="C84" s="3"/>
      <c r="D84" s="3"/>
      <c r="E84" s="3"/>
    </row>
    <row r="85" spans="3:5" ht="12.75">
      <c r="C85" s="44"/>
      <c r="D85" s="44"/>
      <c r="E85" s="44"/>
    </row>
    <row r="86" spans="1:5" ht="12.75">
      <c r="A86" s="27"/>
      <c r="C86" s="3"/>
      <c r="D86" s="3"/>
      <c r="E86" s="3"/>
    </row>
    <row r="87" spans="1:5" ht="12.75">
      <c r="A87" s="27"/>
      <c r="C87" s="44"/>
      <c r="D87" s="44"/>
      <c r="E87" s="44"/>
    </row>
    <row r="88" spans="1:5" ht="12.75">
      <c r="A88" s="23"/>
      <c r="C88" s="33"/>
      <c r="D88" s="33"/>
      <c r="E88" s="33"/>
    </row>
    <row r="89" spans="1:5" ht="12.75">
      <c r="A89" s="25"/>
      <c r="C89" s="3"/>
      <c r="D89" s="3"/>
      <c r="E89" s="3"/>
    </row>
    <row r="90" spans="1:5" ht="12.75">
      <c r="A90" s="25"/>
      <c r="C90" s="45"/>
      <c r="D90" s="45"/>
      <c r="E90" s="45"/>
    </row>
    <row r="93" spans="1:5" ht="12.75">
      <c r="A93" s="25"/>
      <c r="C93" s="31"/>
      <c r="D93" s="31"/>
      <c r="E93" s="3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Tomas</cp:lastModifiedBy>
  <cp:lastPrinted>2018-01-29T17:06:10Z</cp:lastPrinted>
  <dcterms:created xsi:type="dcterms:W3CDTF">1999-02-20T12:50:15Z</dcterms:created>
  <dcterms:modified xsi:type="dcterms:W3CDTF">2018-01-29T17:08:10Z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